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"/>
    </mc:Choice>
  </mc:AlternateContent>
  <xr:revisionPtr revIDLastSave="0" documentId="8_{CAC6E229-F5F4-4B53-A0D3-21C2478EC530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<sst xmlns="http://schemas.openxmlformats.org/spreadsheetml/2006/main" count="45" uniqueCount="45">
  <si>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</si>
  <si>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</si>
  <si>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</si>
  <si>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</si>
  <si>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</si>
  <si>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</si>
  <si>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</si>
  <si>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</si>
  <si>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</si>
  <si>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</si>
  <si>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</si>
  <si>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</si>
  <si>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</si>
  <si>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</si>
  <si>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</si>
  <si>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</si>
  <si>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</si>
  <si>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</si>
  <si>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</si>
  <si>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</si>
  <si>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</si>
  <si>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</si>
  <si>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</si>
  <si>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</si>
  <si>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</si>
  <si>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</si>
  <si>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</si>
  <si>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</si>
  <si>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</si>
  <si>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</si>
  <si>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</si>
  <si>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</si>
  <si>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</si>
  <si>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</si>
  <si>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</si>
  <si>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</si>
  <si>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</si>
  <si>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</si>
  <si>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</si>
  <si>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</si>
  <si>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</si>
  <si>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</si>
  <si>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</si>
  <si>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Salamanca, Guanajuato.
Estado Analítico del Ejercicio del Presupuesto de Egresos
Clasificación Funcional (Finalidad y Función)
Del 1 de Enero al 31 de Marzo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</si>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</sst>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5" fillId="2" borderId="2" xfId="9" applyFont="1" applyFill="1" applyBorder="1" applyAlignment="1">
      <alignment vertical="center"/>
    </xf>
    <xf numFmtId="0" fontId="5" fillId="2" borderId="3" xfId="9" applyFont="1" applyFill="1" applyBorder="1" applyAlignment="1">
      <alignment horizontal="center" vertical="center"/>
    </xf>
    <xf numFmtId="4" fontId="5" fillId="2" borderId="5" xfId="9" applyNumberFormat="1" applyFont="1" applyFill="1" applyBorder="1" applyAlignment="1">
      <alignment horizontal="center" vertical="center" wrapText="1"/>
    </xf>
    <xf numFmtId="0" fontId="5" fillId="2" borderId="4" xfId="9" applyFont="1" applyFill="1" applyBorder="1" applyAlignment="1">
      <alignment vertical="center"/>
    </xf>
    <xf numFmtId="0" fontId="5" fillId="2" borderId="5" xfId="9" applyFont="1" applyFill="1" applyBorder="1" applyAlignment="1">
      <alignment horizontal="center" vertical="center" wrapText="1"/>
    </xf>
    <xf numFmtId="0" fontId="5" fillId="0" borderId="0" xfId="9" applyFont="1" applyAlignment="1">
      <alignment horizontal="center" vertical="center"/>
    </xf>
    <xf numFmtId="0" fontId="5" fillId="0" borderId="11" xfId="9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5" fillId="0" borderId="11" xfId="0" applyNumberFormat="1" applyFont="1" applyBorder="1" applyProtection="1">
      <protection locked="0"/>
    </xf>
    <xf numFmtId="0" fontId="1" fillId="0" borderId="0" xfId="0" applyFont="1" applyAlignment="1">
      <alignment horizontal="left" wrapText="1" indent="1"/>
    </xf>
    <xf numFmtId="4" fontId="1" fillId="0" borderId="11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4" fontId="5" fillId="0" borderId="5" xfId="0" applyNumberFormat="1" applyFont="1" applyBorder="1" applyProtection="1">
      <protection locked="0"/>
    </xf>
    <xf numFmtId="0" fontId="5" fillId="2" borderId="6" xfId="9" applyFont="1" applyFill="1" applyBorder="1" applyAlignment="1" applyProtection="1">
      <alignment horizontal="center" vertical="center" wrapText="1"/>
      <protection locked="0"/>
    </xf>
    <xf numFmtId="0" fontId="5" fillId="2" borderId="7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4" fontId="5" fillId="2" borderId="9" xfId="9" applyNumberFormat="1" applyFont="1" applyFill="1" applyBorder="1" applyAlignment="1">
      <alignment horizontal="center" vertical="center" wrapText="1"/>
    </xf>
    <xf numFmtId="4" fontId="5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15" workbookViewId="0">
      <selection activeCell="A6" sqref="A6"/>
    </sheetView>
  </sheetViews>
  <sheetFormatPr baseColWidth="10" defaultColWidth="12" defaultRowHeight="10.199999999999999" x14ac:dyDescent="0.2"/>
  <cols>
    <col min="1" max="1" width="79" style="1" customWidth="1"/>
    <col min="2" max="3" width="18.28515625" style="1" customWidth="1"/>
    <col min="4" max="4" width="19.85546875" style="1" customWidth="1"/>
    <col min="5" max="6" width="18.28515625" style="1" customWidth="1"/>
    <col min="7" max="7" width="20.85546875" style="1" customWidth="1"/>
    <col min="8" max="16384" width="12" style="1"/>
  </cols>
  <sheetData>
    <row r="1" spans="1:7" ht="53.4" customHeight="1" x14ac:dyDescent="0.2">
      <c r="A1" s="15" t="s">
        <v>43</v>
      </c>
      <c r="B1" s="16"/>
      <c r="C1" s="16"/>
      <c r="D1" s="16"/>
      <c r="E1" s="16"/>
      <c r="F1" s="16"/>
      <c r="G1" s="17"/>
    </row>
    <row r="2" spans="1:7" ht="13.2" x14ac:dyDescent="0.2">
      <c r="A2" s="2"/>
      <c r="B2" s="15" t="s">
        <v>38</v>
      </c>
      <c r="C2" s="16"/>
      <c r="D2" s="16"/>
      <c r="E2" s="16"/>
      <c r="F2" s="17"/>
      <c r="G2" s="18" t="s">
        <v>37</v>
      </c>
    </row>
    <row r="3" spans="1:7" ht="24.9" customHeight="1" x14ac:dyDescent="0.2">
      <c r="A3" s="3" t="s">
        <v>32</v>
      </c>
      <c r="B3" s="4" t="s">
        <v>33</v>
      </c>
      <c r="C3" s="4" t="s">
        <v>39</v>
      </c>
      <c r="D3" s="4" t="s">
        <v>34</v>
      </c>
      <c r="E3" s="4" t="s">
        <v>35</v>
      </c>
      <c r="F3" s="4" t="s">
        <v>36</v>
      </c>
      <c r="G3" s="19"/>
    </row>
    <row r="4" spans="1:7" ht="13.2" x14ac:dyDescent="0.2">
      <c r="A4" s="5"/>
      <c r="B4" s="6">
        <v>1</v>
      </c>
      <c r="C4" s="6">
        <v>2</v>
      </c>
      <c r="D4" s="6" t="s">
        <v>40</v>
      </c>
      <c r="E4" s="6">
        <v>4</v>
      </c>
      <c r="F4" s="6">
        <v>5</v>
      </c>
      <c r="G4" s="6" t="s">
        <v>41</v>
      </c>
    </row>
    <row r="5" spans="1:7" ht="13.2" x14ac:dyDescent="0.2">
      <c r="A5" s="7"/>
      <c r="B5" s="8"/>
      <c r="C5" s="8"/>
      <c r="D5" s="8"/>
      <c r="E5" s="8"/>
      <c r="F5" s="8"/>
      <c r="G5" s="8"/>
    </row>
    <row r="6" spans="1:7" ht="13.2" x14ac:dyDescent="0.25">
      <c r="A6" s="9" t="s">
        <v>5</v>
      </c>
      <c r="B6" s="10">
        <f t="shared" ref="B6:G6" si="0">SUM(B7:B14)</f>
        <v>423311832.25999999</v>
      </c>
      <c r="C6" s="10">
        <f t="shared" si="0"/>
        <v>251016359.78</v>
      </c>
      <c r="D6" s="10">
        <f t="shared" si="0"/>
        <v>674328192.03999996</v>
      </c>
      <c r="E6" s="10">
        <f t="shared" si="0"/>
        <v>63417966.379999995</v>
      </c>
      <c r="F6" s="10">
        <f t="shared" si="0"/>
        <v>63417966.379999995</v>
      </c>
      <c r="G6" s="10">
        <f t="shared" si="0"/>
        <v>610910225.66000009</v>
      </c>
    </row>
    <row r="7" spans="1:7" ht="13.2" x14ac:dyDescent="0.25">
      <c r="A7" s="11" t="s">
        <v>21</v>
      </c>
      <c r="B7" s="12">
        <v>16057703.449999999</v>
      </c>
      <c r="C7" s="12">
        <v>0</v>
      </c>
      <c r="D7" s="12">
        <f>B7+C7</f>
        <v>16057703.449999999</v>
      </c>
      <c r="E7" s="12">
        <v>2831373.11</v>
      </c>
      <c r="F7" s="12">
        <v>2831373.11</v>
      </c>
      <c r="G7" s="12">
        <f>D7-E7</f>
        <v>13226330.34</v>
      </c>
    </row>
    <row r="8" spans="1:7" ht="13.2" x14ac:dyDescent="0.25">
      <c r="A8" s="11" t="s">
        <v>6</v>
      </c>
      <c r="B8" s="12">
        <v>891738.76</v>
      </c>
      <c r="C8" s="12">
        <v>0</v>
      </c>
      <c r="D8" s="12">
        <f t="shared" ref="D8:D14" si="1">B8+C8</f>
        <v>891738.76</v>
      </c>
      <c r="E8" s="12">
        <v>160360.31</v>
      </c>
      <c r="F8" s="12">
        <v>160360.31</v>
      </c>
      <c r="G8" s="12">
        <f t="shared" ref="G8:G14" si="2">D8-E8</f>
        <v>731378.45</v>
      </c>
    </row>
    <row r="9" spans="1:7" ht="13.2" x14ac:dyDescent="0.25">
      <c r="A9" s="11" t="s">
        <v>44</v>
      </c>
      <c r="B9" s="12">
        <v>72786010.25</v>
      </c>
      <c r="C9" s="12">
        <v>29146688.23</v>
      </c>
      <c r="D9" s="12">
        <f t="shared" si="1"/>
        <v>101932698.48</v>
      </c>
      <c r="E9" s="12">
        <v>11946387.140000001</v>
      </c>
      <c r="F9" s="12">
        <v>11946387.140000001</v>
      </c>
      <c r="G9" s="12">
        <f t="shared" si="2"/>
        <v>89986311.340000004</v>
      </c>
    </row>
    <row r="10" spans="1:7" ht="13.2" x14ac:dyDescent="0.25">
      <c r="A10" s="11" t="s">
        <v>0</v>
      </c>
      <c r="B10" s="12">
        <v>0</v>
      </c>
      <c r="C10" s="12">
        <v>0</v>
      </c>
      <c r="D10" s="12">
        <f t="shared" si="1"/>
        <v>0</v>
      </c>
      <c r="E10" s="12">
        <v>0</v>
      </c>
      <c r="F10" s="12">
        <v>0</v>
      </c>
      <c r="G10" s="12">
        <f t="shared" si="2"/>
        <v>0</v>
      </c>
    </row>
    <row r="11" spans="1:7" ht="13.2" x14ac:dyDescent="0.25">
      <c r="A11" s="11" t="s">
        <v>12</v>
      </c>
      <c r="B11" s="12">
        <v>60950042.640000001</v>
      </c>
      <c r="C11" s="12">
        <v>184484996.34</v>
      </c>
      <c r="D11" s="12">
        <f t="shared" si="1"/>
        <v>245435038.98000002</v>
      </c>
      <c r="E11" s="12">
        <v>10198142.59</v>
      </c>
      <c r="F11" s="12">
        <v>10198142.59</v>
      </c>
      <c r="G11" s="12">
        <f t="shared" si="2"/>
        <v>235236896.39000002</v>
      </c>
    </row>
    <row r="12" spans="1:7" ht="13.2" x14ac:dyDescent="0.25">
      <c r="A12" s="11" t="s">
        <v>7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ht="13.2" x14ac:dyDescent="0.25">
      <c r="A13" s="11" t="s">
        <v>22</v>
      </c>
      <c r="B13" s="12">
        <v>186802919.88999999</v>
      </c>
      <c r="C13" s="12">
        <v>36794675.210000001</v>
      </c>
      <c r="D13" s="12">
        <f t="shared" si="1"/>
        <v>223597595.09999999</v>
      </c>
      <c r="E13" s="12">
        <v>21733242.649999999</v>
      </c>
      <c r="F13" s="12">
        <v>21733242.649999999</v>
      </c>
      <c r="G13" s="12">
        <f t="shared" si="2"/>
        <v>201864352.44999999</v>
      </c>
    </row>
    <row r="14" spans="1:7" ht="13.2" x14ac:dyDescent="0.25">
      <c r="A14" s="11" t="s">
        <v>8</v>
      </c>
      <c r="B14" s="12">
        <v>85823417.269999996</v>
      </c>
      <c r="C14" s="12">
        <v>590000</v>
      </c>
      <c r="D14" s="12">
        <f t="shared" si="1"/>
        <v>86413417.269999996</v>
      </c>
      <c r="E14" s="12">
        <v>16548460.58</v>
      </c>
      <c r="F14" s="12">
        <v>16548460.58</v>
      </c>
      <c r="G14" s="12">
        <f t="shared" si="2"/>
        <v>69864956.689999998</v>
      </c>
    </row>
    <row r="15" spans="1:7" ht="13.2" x14ac:dyDescent="0.25">
      <c r="A15" s="11"/>
      <c r="B15" s="12"/>
      <c r="C15" s="12"/>
      <c r="D15" s="12"/>
      <c r="E15" s="12"/>
      <c r="F15" s="12"/>
      <c r="G15" s="12"/>
    </row>
    <row r="16" spans="1:7" ht="13.2" x14ac:dyDescent="0.25">
      <c r="A16" s="9" t="s">
        <v>9</v>
      </c>
      <c r="B16" s="10">
        <f t="shared" ref="B16:G16" si="3">SUM(B17:B23)</f>
        <v>262363336.80000001</v>
      </c>
      <c r="C16" s="10">
        <f t="shared" si="3"/>
        <v>201141675.50000003</v>
      </c>
      <c r="D16" s="10">
        <f t="shared" si="3"/>
        <v>463505012.30000001</v>
      </c>
      <c r="E16" s="10">
        <f t="shared" si="3"/>
        <v>124652666.87</v>
      </c>
      <c r="F16" s="10">
        <f t="shared" si="3"/>
        <v>124652666.87</v>
      </c>
      <c r="G16" s="10">
        <f t="shared" si="3"/>
        <v>338852345.43000001</v>
      </c>
    </row>
    <row r="17" spans="1:7" ht="13.2" x14ac:dyDescent="0.25">
      <c r="A17" s="11" t="s">
        <v>23</v>
      </c>
      <c r="B17" s="12">
        <v>35872150.140000001</v>
      </c>
      <c r="C17" s="12">
        <v>44290806.920000002</v>
      </c>
      <c r="D17" s="12">
        <f>B17+C17</f>
        <v>80162957.060000002</v>
      </c>
      <c r="E17" s="12">
        <v>21492781.449999999</v>
      </c>
      <c r="F17" s="12">
        <v>21471446.280000001</v>
      </c>
      <c r="G17" s="12">
        <f t="shared" ref="G17:G23" si="4">D17-E17</f>
        <v>58670175.609999999</v>
      </c>
    </row>
    <row r="18" spans="1:7" ht="13.2" x14ac:dyDescent="0.25">
      <c r="A18" s="11" t="s">
        <v>15</v>
      </c>
      <c r="B18" s="12">
        <v>215027422.28</v>
      </c>
      <c r="C18" s="12">
        <v>152431758.81</v>
      </c>
      <c r="D18" s="12">
        <f t="shared" ref="D18:D23" si="5">B18+C18</f>
        <v>367459181.09000003</v>
      </c>
      <c r="E18" s="12">
        <v>99527494.420000002</v>
      </c>
      <c r="F18" s="12">
        <v>99548829.590000004</v>
      </c>
      <c r="G18" s="12">
        <f t="shared" si="4"/>
        <v>267931686.67000002</v>
      </c>
    </row>
    <row r="19" spans="1:7" ht="13.2" x14ac:dyDescent="0.25">
      <c r="A19" s="11" t="s">
        <v>10</v>
      </c>
      <c r="B19" s="12">
        <v>0</v>
      </c>
      <c r="C19" s="12">
        <v>0</v>
      </c>
      <c r="D19" s="12">
        <f t="shared" si="5"/>
        <v>0</v>
      </c>
      <c r="E19" s="12">
        <v>0</v>
      </c>
      <c r="F19" s="12">
        <v>0</v>
      </c>
      <c r="G19" s="12">
        <f t="shared" si="4"/>
        <v>0</v>
      </c>
    </row>
    <row r="20" spans="1:7" ht="13.2" x14ac:dyDescent="0.25">
      <c r="A20" s="11" t="s">
        <v>24</v>
      </c>
      <c r="B20" s="12">
        <v>11463764.380000001</v>
      </c>
      <c r="C20" s="12">
        <v>4419109.7699999996</v>
      </c>
      <c r="D20" s="12">
        <f t="shared" si="5"/>
        <v>15882874.15</v>
      </c>
      <c r="E20" s="12">
        <v>3632391</v>
      </c>
      <c r="F20" s="12">
        <v>3632391</v>
      </c>
      <c r="G20" s="12">
        <f t="shared" si="4"/>
        <v>12250483.15</v>
      </c>
    </row>
    <row r="21" spans="1:7" ht="13.2" x14ac:dyDescent="0.25">
      <c r="A21" s="11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4"/>
        <v>0</v>
      </c>
    </row>
    <row r="22" spans="1:7" ht="13.2" x14ac:dyDescent="0.25">
      <c r="A22" s="11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4"/>
        <v>0</v>
      </c>
    </row>
    <row r="23" spans="1:7" ht="13.2" x14ac:dyDescent="0.25">
      <c r="A23" s="11" t="s">
        <v>1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4"/>
        <v>0</v>
      </c>
    </row>
    <row r="24" spans="1:7" ht="13.2" x14ac:dyDescent="0.25">
      <c r="A24" s="11"/>
      <c r="B24" s="12"/>
      <c r="C24" s="12"/>
      <c r="D24" s="12"/>
      <c r="E24" s="12"/>
      <c r="F24" s="12"/>
      <c r="G24" s="12"/>
    </row>
    <row r="25" spans="1:7" ht="13.2" x14ac:dyDescent="0.25">
      <c r="A25" s="9" t="s">
        <v>27</v>
      </c>
      <c r="B25" s="10">
        <f t="shared" ref="B25:G25" si="6">SUM(B26:B34)</f>
        <v>119849219.65000001</v>
      </c>
      <c r="C25" s="10">
        <f t="shared" si="6"/>
        <v>11259464.51</v>
      </c>
      <c r="D25" s="10">
        <f t="shared" si="6"/>
        <v>131108684.16</v>
      </c>
      <c r="E25" s="10">
        <f t="shared" si="6"/>
        <v>17503439.129999999</v>
      </c>
      <c r="F25" s="10">
        <f t="shared" si="6"/>
        <v>17503439.129999999</v>
      </c>
      <c r="G25" s="10">
        <f t="shared" si="6"/>
        <v>113605245.03</v>
      </c>
    </row>
    <row r="26" spans="1:7" ht="13.2" x14ac:dyDescent="0.25">
      <c r="A26" s="11" t="s">
        <v>16</v>
      </c>
      <c r="B26" s="12">
        <v>48262466.420000002</v>
      </c>
      <c r="C26" s="12">
        <v>7591264.5099999998</v>
      </c>
      <c r="D26" s="12">
        <f>B26+C26</f>
        <v>55853730.93</v>
      </c>
      <c r="E26" s="12">
        <v>5705456.4100000001</v>
      </c>
      <c r="F26" s="12">
        <v>5705456.4100000001</v>
      </c>
      <c r="G26" s="12">
        <f t="shared" ref="G26:G34" si="7">D26-E26</f>
        <v>50148274.519999996</v>
      </c>
    </row>
    <row r="27" spans="1:7" ht="13.2" x14ac:dyDescent="0.25">
      <c r="A27" s="11" t="s">
        <v>13</v>
      </c>
      <c r="B27" s="12">
        <v>0</v>
      </c>
      <c r="C27" s="12">
        <v>0</v>
      </c>
      <c r="D27" s="12">
        <f t="shared" ref="D27:D34" si="8">B27+C27</f>
        <v>0</v>
      </c>
      <c r="E27" s="12">
        <v>0</v>
      </c>
      <c r="F27" s="12">
        <v>0</v>
      </c>
      <c r="G27" s="12">
        <f t="shared" si="7"/>
        <v>0</v>
      </c>
    </row>
    <row r="28" spans="1:7" ht="13.2" x14ac:dyDescent="0.25">
      <c r="A28" s="11" t="s">
        <v>17</v>
      </c>
      <c r="B28" s="12">
        <v>0</v>
      </c>
      <c r="C28" s="12">
        <v>2000000</v>
      </c>
      <c r="D28" s="12">
        <f t="shared" si="8"/>
        <v>2000000</v>
      </c>
      <c r="E28" s="12">
        <v>0</v>
      </c>
      <c r="F28" s="12">
        <v>0</v>
      </c>
      <c r="G28" s="12">
        <f t="shared" si="7"/>
        <v>2000000</v>
      </c>
    </row>
    <row r="29" spans="1:7" ht="13.2" x14ac:dyDescent="0.25">
      <c r="A29" s="11" t="s">
        <v>28</v>
      </c>
      <c r="B29" s="12">
        <v>0</v>
      </c>
      <c r="C29" s="12">
        <v>0</v>
      </c>
      <c r="D29" s="12">
        <f t="shared" si="8"/>
        <v>0</v>
      </c>
      <c r="E29" s="12">
        <v>0</v>
      </c>
      <c r="F29" s="12">
        <v>0</v>
      </c>
      <c r="G29" s="12">
        <f t="shared" si="7"/>
        <v>0</v>
      </c>
    </row>
    <row r="30" spans="1:7" ht="13.2" x14ac:dyDescent="0.25">
      <c r="A30" s="11" t="s">
        <v>11</v>
      </c>
      <c r="B30" s="12">
        <v>20234804.690000001</v>
      </c>
      <c r="C30" s="12">
        <v>0</v>
      </c>
      <c r="D30" s="12">
        <f t="shared" si="8"/>
        <v>20234804.690000001</v>
      </c>
      <c r="E30" s="12">
        <v>2812462.27</v>
      </c>
      <c r="F30" s="12">
        <v>2812462.27</v>
      </c>
      <c r="G30" s="12">
        <f t="shared" si="7"/>
        <v>17422342.420000002</v>
      </c>
    </row>
    <row r="31" spans="1:7" ht="13.2" x14ac:dyDescent="0.25">
      <c r="A31" s="11" t="s">
        <v>2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7"/>
        <v>0</v>
      </c>
    </row>
    <row r="32" spans="1:7" ht="13.2" x14ac:dyDescent="0.25">
      <c r="A32" s="11" t="s">
        <v>3</v>
      </c>
      <c r="B32" s="12">
        <v>40391014.829999998</v>
      </c>
      <c r="C32" s="12">
        <v>1668200</v>
      </c>
      <c r="D32" s="12">
        <f t="shared" si="8"/>
        <v>42059214.829999998</v>
      </c>
      <c r="E32" s="12">
        <v>7976955.4699999997</v>
      </c>
      <c r="F32" s="12">
        <v>7976955.4699999997</v>
      </c>
      <c r="G32" s="12">
        <f t="shared" si="7"/>
        <v>34082259.359999999</v>
      </c>
    </row>
    <row r="33" spans="1:7" ht="13.2" x14ac:dyDescent="0.25">
      <c r="A33" s="11" t="s">
        <v>29</v>
      </c>
      <c r="B33" s="12">
        <v>10960933.710000001</v>
      </c>
      <c r="C33" s="12">
        <v>0</v>
      </c>
      <c r="D33" s="12">
        <f t="shared" si="8"/>
        <v>10960933.710000001</v>
      </c>
      <c r="E33" s="12">
        <v>1008564.98</v>
      </c>
      <c r="F33" s="12">
        <v>1008564.98</v>
      </c>
      <c r="G33" s="12">
        <f t="shared" si="7"/>
        <v>9952368.7300000004</v>
      </c>
    </row>
    <row r="34" spans="1:7" ht="13.2" x14ac:dyDescent="0.25">
      <c r="A34" s="11" t="s">
        <v>18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7"/>
        <v>0</v>
      </c>
    </row>
    <row r="35" spans="1:7" ht="13.2" x14ac:dyDescent="0.25">
      <c r="A35" s="11"/>
      <c r="B35" s="12"/>
      <c r="C35" s="12"/>
      <c r="D35" s="12"/>
      <c r="E35" s="12"/>
      <c r="F35" s="12"/>
      <c r="G35" s="12"/>
    </row>
    <row r="36" spans="1:7" ht="13.2" x14ac:dyDescent="0.25">
      <c r="A36" s="9" t="s">
        <v>19</v>
      </c>
      <c r="B36" s="10">
        <f t="shared" ref="B36:G36" si="9">SUM(B37:B40)</f>
        <v>70725888.870000005</v>
      </c>
      <c r="C36" s="10">
        <f t="shared" si="9"/>
        <v>0</v>
      </c>
      <c r="D36" s="10">
        <f t="shared" si="9"/>
        <v>70725888.870000005</v>
      </c>
      <c r="E36" s="10">
        <f t="shared" si="9"/>
        <v>16278263.15</v>
      </c>
      <c r="F36" s="10">
        <f t="shared" si="9"/>
        <v>16278263.15</v>
      </c>
      <c r="G36" s="10">
        <f t="shared" si="9"/>
        <v>54447625.720000006</v>
      </c>
    </row>
    <row r="37" spans="1:7" ht="13.2" x14ac:dyDescent="0.25">
      <c r="A37" s="11" t="s">
        <v>30</v>
      </c>
      <c r="B37" s="12">
        <v>0</v>
      </c>
      <c r="C37" s="12">
        <v>0</v>
      </c>
      <c r="D37" s="12">
        <f>B37+C37</f>
        <v>0</v>
      </c>
      <c r="E37" s="12">
        <v>0</v>
      </c>
      <c r="F37" s="12">
        <v>0</v>
      </c>
      <c r="G37" s="12">
        <f t="shared" ref="G37:G40" si="10">D37-E37</f>
        <v>0</v>
      </c>
    </row>
    <row r="38" spans="1:7" ht="30.6" customHeight="1" x14ac:dyDescent="0.25">
      <c r="A38" s="11" t="s">
        <v>14</v>
      </c>
      <c r="B38" s="12">
        <v>70725888.870000005</v>
      </c>
      <c r="C38" s="12">
        <v>0</v>
      </c>
      <c r="D38" s="12">
        <f t="shared" ref="D38:D40" si="11">B38+C38</f>
        <v>70725888.870000005</v>
      </c>
      <c r="E38" s="12">
        <v>16278263.15</v>
      </c>
      <c r="F38" s="12">
        <v>16278263.15</v>
      </c>
      <c r="G38" s="12">
        <f t="shared" si="10"/>
        <v>54447625.720000006</v>
      </c>
    </row>
    <row r="39" spans="1:7" ht="13.2" x14ac:dyDescent="0.25">
      <c r="A39" s="11" t="s">
        <v>20</v>
      </c>
      <c r="B39" s="12">
        <v>0</v>
      </c>
      <c r="C39" s="12">
        <v>0</v>
      </c>
      <c r="D39" s="12">
        <f t="shared" si="11"/>
        <v>0</v>
      </c>
      <c r="E39" s="12">
        <v>0</v>
      </c>
      <c r="F39" s="12">
        <v>0</v>
      </c>
      <c r="G39" s="12">
        <f t="shared" si="10"/>
        <v>0</v>
      </c>
    </row>
    <row r="40" spans="1:7" ht="13.2" x14ac:dyDescent="0.25">
      <c r="A40" s="11" t="s">
        <v>4</v>
      </c>
      <c r="B40" s="12">
        <v>0</v>
      </c>
      <c r="C40" s="12">
        <v>0</v>
      </c>
      <c r="D40" s="12">
        <f t="shared" si="11"/>
        <v>0</v>
      </c>
      <c r="E40" s="12">
        <v>0</v>
      </c>
      <c r="F40" s="12">
        <v>0</v>
      </c>
      <c r="G40" s="12">
        <f t="shared" si="10"/>
        <v>0</v>
      </c>
    </row>
    <row r="41" spans="1:7" ht="13.2" x14ac:dyDescent="0.25">
      <c r="A41" s="11"/>
      <c r="B41" s="12"/>
      <c r="C41" s="12"/>
      <c r="D41" s="12"/>
      <c r="E41" s="12"/>
      <c r="F41" s="12"/>
      <c r="G41" s="12"/>
    </row>
    <row r="42" spans="1:7" ht="13.2" x14ac:dyDescent="0.25">
      <c r="A42" s="13" t="s">
        <v>31</v>
      </c>
      <c r="B42" s="14">
        <f t="shared" ref="B42:G42" si="12">SUM(B36+B25+B16+B6)</f>
        <v>876250277.58000004</v>
      </c>
      <c r="C42" s="14">
        <f t="shared" si="12"/>
        <v>463417499.79000002</v>
      </c>
      <c r="D42" s="14">
        <f t="shared" si="12"/>
        <v>1339667777.3699999</v>
      </c>
      <c r="E42" s="14">
        <f t="shared" si="12"/>
        <v>221852335.53</v>
      </c>
      <c r="F42" s="14">
        <f t="shared" si="12"/>
        <v>221852335.53</v>
      </c>
      <c r="G42" s="14">
        <f t="shared" si="12"/>
        <v>1117815441.8400002</v>
      </c>
    </row>
    <row r="44" spans="1:7" x14ac:dyDescent="0.2">
      <c r="A44" s="1" t="s">
        <v>42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2023-06-02T20:40:41Z</cp:lastPrinted>
  <dcterms:created xsi:type="dcterms:W3CDTF">2014-02-10T03:37:14Z</dcterms:created>
  <dcterms:modified xsi:type="dcterms:W3CDTF">2023-06-02T21:10:07Z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